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2.- ITDIF\ITDIF-2016\4 Rendicion de cuentas\"/>
    </mc:Choice>
  </mc:AlternateContent>
  <bookViews>
    <workbookView xWindow="0" yWindow="0" windowWidth="20490" windowHeight="7755"/>
  </bookViews>
  <sheets>
    <sheet name="E A Eje Presup Egresos CA" sheetId="1" r:id="rId1"/>
  </sheets>
  <definedNames>
    <definedName name="_xlnm.Print_Titles" localSheetId="0">'E A Eje Presup Egresos CA'!$13:$16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90" i="1" l="1"/>
  <c r="I85" i="1"/>
  <c r="I90" i="1" s="1"/>
  <c r="I80" i="1"/>
  <c r="I72" i="1"/>
  <c r="H71" i="1"/>
  <c r="H78" i="1" s="1"/>
  <c r="H75" i="1" l="1"/>
</calcChain>
</file>

<file path=xl/sharedStrings.xml><?xml version="1.0" encoding="utf-8"?>
<sst xmlns="http://schemas.openxmlformats.org/spreadsheetml/2006/main" count="70" uniqueCount="65">
  <si>
    <t>Cuenta Pública  2015</t>
  </si>
  <si>
    <t>SECRETARIA DE FINANZAS</t>
  </si>
  <si>
    <t>Estado Analítico del Ejercicio del Presupuesto de Egresos</t>
  </si>
  <si>
    <t>Clasificación Administrativa</t>
  </si>
  <si>
    <t>Del 1 de enero al 31 de diciembre de 2015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</si>
  <si>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</si>
  <si>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</si>
  <si>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</si>
  <si>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</si>
  <si>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</si>
  <si>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</si>
  <si>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</si>
  <si>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</si>
  <si>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</si>
  <si>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</si>
  <si>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CONGRESO DEL ESTADO</t>
  </si>
  <si>
    <t>CONTADURIA MAYOR</t>
  </si>
  <si>
    <t>TRIBUNAL SUPERIOR DE JUSTICIA</t>
  </si>
  <si>
    <t>OFICINAS DEL EJECUTIVO</t>
  </si>
  <si>
    <t>SECRETARIA DE GOBIERNO</t>
  </si>
  <si>
    <t>SECRETARIA DE FOMENTO ECONOMICO</t>
  </si>
  <si>
    <t>SECRETARIA DE EDUCACION</t>
  </si>
  <si>
    <t>SECRETARIA DE DESARROLLO SOCIAL</t>
  </si>
  <si>
    <t>SECRETARIA DE SEGURIDAD PUBLICA</t>
  </si>
  <si>
    <t>SECRETARIA DE SALUD</t>
  </si>
  <si>
    <t>SECRETARIA DE INFRAESTRUCTURA</t>
  </si>
  <si>
    <t>SECRETARIA DE FOMENTO AGROPECUARIO</t>
  </si>
  <si>
    <t>SECRETARIA DE FISCALIZACIÓN Y RENDICIÓN DE CUENTAS</t>
  </si>
  <si>
    <t>PROCURADURIA GENERAL DE JUSTICIA DEL ESTADO</t>
  </si>
  <si>
    <t>REPRESENTACION DEL GOBIERNO DEL ESTADO EN MEXICO,</t>
  </si>
  <si>
    <t>SECRETARIA DE MEDIO AMBIENTE Y RECURSOS NATURALES</t>
  </si>
  <si>
    <t>SECRETARIA DE TURISMO</t>
  </si>
  <si>
    <t>SECRETARIA DE CULTURA</t>
  </si>
  <si>
    <t>SRIA DE GESTION URBANA Y ORDENAMIENTO TERRITORIAL</t>
  </si>
  <si>
    <t>SECRETARIA DEL TRABAJO</t>
  </si>
  <si>
    <t>SECRETARIA DE LA JUVENTUD</t>
  </si>
  <si>
    <t>SECRETARIA DE LA MUJER</t>
  </si>
  <si>
    <t>PROCURADURIA PARA NIÑOS, NIÑAS Y LA FAMILIA COAHUI</t>
  </si>
  <si>
    <t>PARTICIPACIONES MUNICIPALES</t>
  </si>
  <si>
    <t>SISTEMA PARA EL DESARROLLO INTEGRAL DE LA FAMILIA</t>
  </si>
  <si>
    <t>DIRECCION DE PENSIONES BUROCRATAS</t>
  </si>
  <si>
    <t>INSTITUTO ESTATAL DEL DEPORTE DE COAHUILA</t>
  </si>
  <si>
    <t>INSTITUTO COAHUILENSE DEL CATASTRO</t>
  </si>
  <si>
    <t>C.E.R.T.T.U.R.C.</t>
  </si>
  <si>
    <t>INSTITUTO ESTATAL PARA LA CONSTRUCCION DE ESCUELAS</t>
  </si>
  <si>
    <t>SERVICIOS DE SALUD DE COAHUILA</t>
  </si>
  <si>
    <t>COECYT</t>
  </si>
  <si>
    <t>COLEGIO DE EDUCACION PROFESIONAL TECNICA</t>
  </si>
  <si>
    <t>COMISION ESTATAL DE AGUAS Y SANEAMIENTO DE COAH.</t>
  </si>
  <si>
    <t>INSTITUTO COAHUILENSE DE ADULTOS MAYORES</t>
  </si>
  <si>
    <t>PROMOTORA PARA EL DESARROLLO RURAL</t>
  </si>
  <si>
    <t>CENTRO DE JUSTICIA P/LAS MUJERES SALTILLO</t>
  </si>
  <si>
    <t>COMISION ESTATAL DE LA VIVIENDA</t>
  </si>
  <si>
    <t>INTS. SERV. DE SALUD REHABILT. Y EDUC. ESP. E INTE</t>
  </si>
  <si>
    <t>COMISION EJECUTIVA ATENCION A VICTIMAS</t>
  </si>
  <si>
    <t>SERVICIO DE LA DEUDA</t>
  </si>
  <si>
    <t>INSTITUTO ELECTORAL DE PARTICIPACION CIUDADANA</t>
  </si>
  <si>
    <t>INSTITUTO COAHUILENSE DE ACCESO A LA INFORMACION</t>
  </si>
  <si>
    <t>COMISION ESTATAL  DE DERECHOS HUMANOS</t>
  </si>
  <si>
    <t>COMISION COAH. DE CONCILIACION Y ARBITRAJE MEDICO</t>
  </si>
  <si>
    <t>Total del Gasto</t>
  </si>
  <si>
    <t xml:space="preserve"> </t>
  </si>
  <si>
    <t>ERROR</t>
  </si>
  <si>
    <t xml:space="preserve">Amortizacion </t>
  </si>
  <si>
    <t>Adefas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</si>
</sst>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* #,##0_-;\-* #,##0_-;_-* &quot;-&quot;??_-;_-@_-"/>
    <numFmt numFmtId="165" formatCode="#,##0_ ;\-#,##0\ 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7">
    <xf numFmtId="0" fontId="0" fillId="0" borderId="0" xfId="0"/>
    <xf numFmtId="0" fontId="2" fillId="2" borderId="0" xfId="0" applyFont="1" applyFill="1"/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justify" vertical="center" wrapText="1"/>
    </xf>
    <xf numFmtId="0" fontId="2" fillId="2" borderId="5" xfId="0" applyFont="1" applyFill="1" applyBorder="1" applyAlignment="1">
      <alignment horizontal="justify" vertical="center" wrapText="1"/>
    </xf>
    <xf numFmtId="164" fontId="2" fillId="2" borderId="10" xfId="1" applyNumberFormat="1" applyFont="1" applyFill="1" applyBorder="1" applyAlignment="1">
      <alignment horizontal="justify" vertical="center" wrapText="1"/>
    </xf>
    <xf numFmtId="0" fontId="2" fillId="0" borderId="0" xfId="0" applyFont="1"/>
    <xf numFmtId="0" fontId="2" fillId="2" borderId="4" xfId="0" applyFont="1" applyFill="1" applyBorder="1" applyAlignment="1">
      <alignment horizontal="justify" vertical="top" wrapText="1"/>
    </xf>
    <xf numFmtId="0" fontId="4" fillId="2" borderId="5" xfId="0" applyFont="1" applyFill="1" applyBorder="1" applyAlignment="1">
      <alignment horizontal="justify" vertical="top" wrapText="1"/>
    </xf>
    <xf numFmtId="164" fontId="2" fillId="2" borderId="10" xfId="1" applyNumberFormat="1" applyFont="1" applyFill="1" applyBorder="1" applyAlignment="1">
      <alignment horizontal="right" vertical="top" wrapText="1"/>
    </xf>
    <xf numFmtId="164" fontId="5" fillId="0" borderId="0" xfId="0" applyNumberFormat="1" applyFont="1"/>
    <xf numFmtId="165" fontId="2" fillId="2" borderId="10" xfId="1" applyNumberFormat="1" applyFont="1" applyFill="1" applyBorder="1" applyAlignment="1">
      <alignment horizontal="right" vertical="top" wrapText="1"/>
    </xf>
    <xf numFmtId="0" fontId="2" fillId="2" borderId="6" xfId="0" applyFont="1" applyFill="1" applyBorder="1" applyAlignment="1">
      <alignment horizontal="justify" vertical="top" wrapText="1"/>
    </xf>
    <xf numFmtId="0" fontId="2" fillId="2" borderId="8" xfId="0" applyFont="1" applyFill="1" applyBorder="1" applyAlignment="1">
      <alignment horizontal="justify" vertical="top" wrapText="1"/>
    </xf>
    <xf numFmtId="164" fontId="2" fillId="2" borderId="11" xfId="1" applyNumberFormat="1" applyFont="1" applyFill="1" applyBorder="1" applyAlignment="1">
      <alignment horizontal="justify" vertical="top" wrapText="1"/>
    </xf>
    <xf numFmtId="0" fontId="6" fillId="2" borderId="0" xfId="0" applyFont="1" applyFill="1"/>
    <xf numFmtId="0" fontId="6" fillId="2" borderId="6" xfId="0" applyFont="1" applyFill="1" applyBorder="1" applyAlignment="1">
      <alignment horizontal="justify" vertical="top" wrapText="1"/>
    </xf>
    <xf numFmtId="0" fontId="6" fillId="2" borderId="8" xfId="0" applyFont="1" applyFill="1" applyBorder="1" applyAlignment="1">
      <alignment horizontal="justify" vertical="top" wrapText="1"/>
    </xf>
    <xf numFmtId="164" fontId="6" fillId="2" borderId="11" xfId="1" applyNumberFormat="1" applyFont="1" applyFill="1" applyBorder="1" applyAlignment="1">
      <alignment horizontal="right" vertical="top" wrapText="1"/>
    </xf>
    <xf numFmtId="43" fontId="6" fillId="2" borderId="11" xfId="1" applyNumberFormat="1" applyFont="1" applyFill="1" applyBorder="1" applyAlignment="1">
      <alignment horizontal="right" vertical="top" wrapText="1"/>
    </xf>
    <xf numFmtId="165" fontId="6" fillId="2" borderId="11" xfId="1" applyNumberFormat="1" applyFont="1" applyFill="1" applyBorder="1" applyAlignment="1">
      <alignment horizontal="right" vertical="top" wrapText="1"/>
    </xf>
    <xf numFmtId="0" fontId="6" fillId="0" borderId="0" xfId="0" applyFo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2" borderId="0" xfId="0" applyFont="1" applyFill="1"/>
    <xf numFmtId="43" fontId="4" fillId="0" borderId="0" xfId="0" applyNumberFormat="1" applyFont="1"/>
    <xf numFmtId="164" fontId="2" fillId="0" borderId="0" xfId="0" applyNumberFormat="1" applyFont="1"/>
    <xf numFmtId="164" fontId="2" fillId="0" borderId="0" xfId="1" applyNumberFormat="1" applyFont="1"/>
    <xf numFmtId="43" fontId="2" fillId="0" borderId="0" xfId="0" applyNumberFormat="1" applyFont="1"/>
    <xf numFmtId="43" fontId="9" fillId="0" borderId="0" xfId="1" applyFont="1"/>
    <xf numFmtId="0" fontId="2" fillId="0" borderId="0" xfId="0" applyFont="1" applyBorder="1"/>
    <xf numFmtId="164" fontId="2" fillId="0" borderId="0" xfId="0" applyNumberFormat="1" applyFont="1" applyBorder="1"/>
    <xf numFmtId="43" fontId="5" fillId="0" borderId="0" xfId="0" applyNumberFormat="1" applyFont="1" applyBorder="1"/>
    <xf numFmtId="43" fontId="2" fillId="0" borderId="0" xfId="0" applyNumberFormat="1" applyFont="1" applyBorder="1"/>
    <xf numFmtId="43" fontId="2" fillId="0" borderId="0" xfId="1" applyFont="1" applyBorder="1"/>
    <xf numFmtId="43" fontId="5" fillId="0" borderId="0" xfId="1" applyFont="1" applyBorder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19050</xdr:colOff>
      <xdr:row>6</xdr:row>
      <xdr:rowOff>123824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1725275" cy="1209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L112"/>
  <sheetViews>
    <sheetView tabSelected="1" topLeftCell="A58" workbookViewId="0">
      <selection activeCell="G62" sqref="G62"/>
    </sheetView>
  </sheetViews>
  <sheetFormatPr baseColWidth="10" defaultRowHeight="14.25" x14ac:dyDescent="0.2"/>
  <cols>
    <col min="1" max="1" width="2.28515625" style="1" customWidth="1"/>
    <col min="2" max="2" width="3.28515625" style="17" customWidth="1"/>
    <col min="3" max="3" width="55.28515625" style="17" customWidth="1"/>
    <col min="4" max="4" width="21.85546875" style="17" bestFit="1" customWidth="1"/>
    <col min="5" max="5" width="17.42578125" style="17" customWidth="1"/>
    <col min="6" max="6" width="19.42578125" style="17" bestFit="1" customWidth="1"/>
    <col min="7" max="7" width="19.7109375" style="17" bestFit="1" customWidth="1"/>
    <col min="8" max="8" width="17.7109375" style="17" customWidth="1"/>
    <col min="9" max="9" width="18.5703125" style="17" bestFit="1" customWidth="1"/>
    <col min="10" max="10" width="2.7109375" style="1" customWidth="1"/>
    <col min="11" max="11" width="11.42578125" style="17"/>
    <col min="12" max="12" width="15.5703125" style="17" bestFit="1" customWidth="1"/>
    <col min="13" max="16384" width="11.42578125" style="17"/>
  </cols>
  <sheetData>
    <row r="7" spans="2:9" s="1" customFormat="1" x14ac:dyDescent="0.2"/>
    <row r="8" spans="2:9" ht="15" x14ac:dyDescent="0.25">
      <c r="B8" s="2" t="s">
        <v>0</v>
      </c>
      <c r="C8" s="3"/>
      <c r="D8" s="3"/>
      <c r="E8" s="3"/>
      <c r="F8" s="3"/>
      <c r="G8" s="3"/>
      <c r="H8" s="3"/>
      <c r="I8" s="4"/>
    </row>
    <row r="9" spans="2:9" ht="15.75" customHeight="1" x14ac:dyDescent="0.25">
      <c r="B9" s="5" t="s">
        <v>1</v>
      </c>
      <c r="C9" s="6"/>
      <c r="D9" s="6"/>
      <c r="E9" s="6"/>
      <c r="F9" s="6"/>
      <c r="G9" s="6"/>
      <c r="H9" s="6"/>
      <c r="I9" s="7"/>
    </row>
    <row r="10" spans="2:9" ht="15" x14ac:dyDescent="0.25">
      <c r="B10" s="5" t="s">
        <v>2</v>
      </c>
      <c r="C10" s="6"/>
      <c r="D10" s="6"/>
      <c r="E10" s="6"/>
      <c r="F10" s="6"/>
      <c r="G10" s="6"/>
      <c r="H10" s="6"/>
      <c r="I10" s="7"/>
    </row>
    <row r="11" spans="2:9" ht="15" x14ac:dyDescent="0.25">
      <c r="B11" s="5" t="s">
        <v>3</v>
      </c>
      <c r="C11" s="6"/>
      <c r="D11" s="6"/>
      <c r="E11" s="6"/>
      <c r="F11" s="6"/>
      <c r="G11" s="6"/>
      <c r="H11" s="6"/>
      <c r="I11" s="7"/>
    </row>
    <row r="12" spans="2:9" ht="15" x14ac:dyDescent="0.25">
      <c r="B12" s="8" t="s">
        <v>4</v>
      </c>
      <c r="C12" s="9"/>
      <c r="D12" s="9"/>
      <c r="E12" s="9"/>
      <c r="F12" s="9"/>
      <c r="G12" s="9"/>
      <c r="H12" s="9"/>
      <c r="I12" s="10"/>
    </row>
    <row r="13" spans="2:9" s="1" customFormat="1" x14ac:dyDescent="0.2"/>
    <row r="14" spans="2:9" ht="15" x14ac:dyDescent="0.2">
      <c r="B14" s="11" t="s">
        <v>5</v>
      </c>
      <c r="C14" s="11"/>
      <c r="D14" s="12" t="s">
        <v>6</v>
      </c>
      <c r="E14" s="12"/>
      <c r="F14" s="12"/>
      <c r="G14" s="12"/>
      <c r="H14" s="12"/>
      <c r="I14" s="12" t="s">
        <v>7</v>
      </c>
    </row>
    <row r="15" spans="2:9" ht="30" x14ac:dyDescent="0.2">
      <c r="B15" s="11"/>
      <c r="C15" s="11"/>
      <c r="D15" s="13" t="s">
        <v>8</v>
      </c>
      <c r="E15" s="13" t="s">
        <v>9</v>
      </c>
      <c r="F15" s="13" t="s">
        <v>10</v>
      </c>
      <c r="G15" s="13" t="s">
        <v>11</v>
      </c>
      <c r="H15" s="13" t="s">
        <v>12</v>
      </c>
      <c r="I15" s="12"/>
    </row>
    <row r="16" spans="2:9" ht="15" x14ac:dyDescent="0.2">
      <c r="B16" s="11"/>
      <c r="C16" s="11"/>
      <c r="D16" s="13">
        <v>1</v>
      </c>
      <c r="E16" s="13">
        <v>2</v>
      </c>
      <c r="F16" s="13" t="s">
        <v>13</v>
      </c>
      <c r="G16" s="13">
        <v>4</v>
      </c>
      <c r="H16" s="13">
        <v>5</v>
      </c>
      <c r="I16" s="13" t="s">
        <v>14</v>
      </c>
    </row>
    <row r="17" spans="2:12" x14ac:dyDescent="0.2">
      <c r="B17" s="14"/>
      <c r="C17" s="15"/>
      <c r="D17" s="16"/>
      <c r="E17" s="16"/>
      <c r="F17" s="16"/>
      <c r="G17" s="16"/>
      <c r="H17" s="16"/>
      <c r="I17" s="16"/>
    </row>
    <row r="18" spans="2:12" x14ac:dyDescent="0.2">
      <c r="B18" s="18"/>
      <c r="C18" s="19" t="s">
        <v>15</v>
      </c>
      <c r="D18" s="20">
        <v>129784000</v>
      </c>
      <c r="E18" s="20">
        <v>27754713.939999998</v>
      </c>
      <c r="F18" s="20">
        <v>157538713.94</v>
      </c>
      <c r="G18" s="20">
        <v>156635102.63999999</v>
      </c>
      <c r="H18" s="20">
        <v>155722390.13999999</v>
      </c>
      <c r="I18" s="20">
        <v>903611.30000001192</v>
      </c>
      <c r="L18" s="21"/>
    </row>
    <row r="19" spans="2:12" x14ac:dyDescent="0.2">
      <c r="B19" s="18"/>
      <c r="C19" s="19" t="s">
        <v>16</v>
      </c>
      <c r="D19" s="20">
        <v>108895000</v>
      </c>
      <c r="E19" s="20">
        <v>11750375.510000005</v>
      </c>
      <c r="F19" s="20">
        <v>120645375.51000001</v>
      </c>
      <c r="G19" s="20">
        <v>120642269.20999999</v>
      </c>
      <c r="H19" s="20">
        <v>120642269.20999999</v>
      </c>
      <c r="I19" s="20">
        <v>3106.3000000119209</v>
      </c>
      <c r="L19" s="21"/>
    </row>
    <row r="20" spans="2:12" x14ac:dyDescent="0.2">
      <c r="B20" s="18"/>
      <c r="C20" s="19" t="s">
        <v>17</v>
      </c>
      <c r="D20" s="20">
        <v>481856000</v>
      </c>
      <c r="E20" s="20">
        <v>75989110.360000014</v>
      </c>
      <c r="F20" s="20">
        <v>557845110.36000001</v>
      </c>
      <c r="G20" s="20">
        <v>528845818.24000001</v>
      </c>
      <c r="H20" s="20">
        <v>520671235.80000001</v>
      </c>
      <c r="I20" s="20">
        <v>28999292.120000005</v>
      </c>
      <c r="L20" s="21"/>
    </row>
    <row r="21" spans="2:12" x14ac:dyDescent="0.2">
      <c r="B21" s="18"/>
      <c r="C21" s="19" t="s">
        <v>18</v>
      </c>
      <c r="D21" s="20">
        <v>189411000</v>
      </c>
      <c r="E21" s="20">
        <v>47924101.430000007</v>
      </c>
      <c r="F21" s="20">
        <v>237335101.43000001</v>
      </c>
      <c r="G21" s="20">
        <v>224051396.71000001</v>
      </c>
      <c r="H21" s="20">
        <v>206979206.31</v>
      </c>
      <c r="I21" s="20">
        <v>13283704.719999999</v>
      </c>
      <c r="L21" s="21"/>
    </row>
    <row r="22" spans="2:12" x14ac:dyDescent="0.2">
      <c r="B22" s="18"/>
      <c r="C22" s="19" t="s">
        <v>19</v>
      </c>
      <c r="D22" s="20">
        <v>1051582000</v>
      </c>
      <c r="E22" s="20">
        <v>-523112197.13999999</v>
      </c>
      <c r="F22" s="20">
        <v>528469802.86000001</v>
      </c>
      <c r="G22" s="20">
        <v>455643237.39999998</v>
      </c>
      <c r="H22" s="20">
        <v>374174483.61000001</v>
      </c>
      <c r="I22" s="20">
        <v>72826565.460000038</v>
      </c>
      <c r="L22" s="21"/>
    </row>
    <row r="23" spans="2:12" s="1" customFormat="1" x14ac:dyDescent="0.2">
      <c r="B23" s="18"/>
      <c r="C23" s="19" t="s">
        <v>1</v>
      </c>
      <c r="D23" s="20">
        <v>2392046000</v>
      </c>
      <c r="E23" s="20">
        <v>1674351107.1300001</v>
      </c>
      <c r="F23" s="20">
        <v>4066397107.1300001</v>
      </c>
      <c r="G23" s="20">
        <v>3308683908.3099999</v>
      </c>
      <c r="H23" s="20">
        <v>3220754630.9499998</v>
      </c>
      <c r="I23" s="20">
        <v>757713198.82000017</v>
      </c>
      <c r="L23" s="21"/>
    </row>
    <row r="24" spans="2:12" x14ac:dyDescent="0.2">
      <c r="B24" s="18"/>
      <c r="C24" s="19" t="s">
        <v>20</v>
      </c>
      <c r="D24" s="20">
        <v>205309000</v>
      </c>
      <c r="E24" s="20">
        <v>99022787.589999974</v>
      </c>
      <c r="F24" s="20">
        <v>304331787.58999997</v>
      </c>
      <c r="G24" s="20">
        <v>200042295.22</v>
      </c>
      <c r="H24" s="20">
        <v>143488205.29000002</v>
      </c>
      <c r="I24" s="20">
        <v>104289492.36999997</v>
      </c>
      <c r="L24" s="21"/>
    </row>
    <row r="25" spans="2:12" x14ac:dyDescent="0.2">
      <c r="B25" s="18"/>
      <c r="C25" s="19" t="s">
        <v>21</v>
      </c>
      <c r="D25" s="20">
        <v>17629466000</v>
      </c>
      <c r="E25" s="20">
        <v>729591232.79999924</v>
      </c>
      <c r="F25" s="20">
        <v>18359057232.799999</v>
      </c>
      <c r="G25" s="20">
        <v>17599235188.990002</v>
      </c>
      <c r="H25" s="20">
        <v>17599201730.139999</v>
      </c>
      <c r="I25" s="20">
        <v>759822043.80999756</v>
      </c>
      <c r="L25" s="21"/>
    </row>
    <row r="26" spans="2:12" x14ac:dyDescent="0.2">
      <c r="B26" s="18"/>
      <c r="C26" s="19" t="s">
        <v>22</v>
      </c>
      <c r="D26" s="20">
        <v>1178904000</v>
      </c>
      <c r="E26" s="20">
        <v>252399809.45000005</v>
      </c>
      <c r="F26" s="20">
        <v>1431303809.45</v>
      </c>
      <c r="G26" s="20">
        <v>1109106198.51</v>
      </c>
      <c r="H26" s="20">
        <v>1067249961.41</v>
      </c>
      <c r="I26" s="20">
        <v>322197610.94000006</v>
      </c>
      <c r="L26" s="21"/>
    </row>
    <row r="27" spans="2:12" x14ac:dyDescent="0.2">
      <c r="B27" s="18"/>
      <c r="C27" s="19" t="s">
        <v>23</v>
      </c>
      <c r="D27" s="22">
        <v>0</v>
      </c>
      <c r="E27" s="20">
        <v>1599247861.3699999</v>
      </c>
      <c r="F27" s="20">
        <v>1599247861.3699999</v>
      </c>
      <c r="G27" s="20">
        <v>1106938305.6300001</v>
      </c>
      <c r="H27" s="20">
        <v>1032307565.86</v>
      </c>
      <c r="I27" s="20">
        <v>492309555.73999977</v>
      </c>
      <c r="L27" s="21"/>
    </row>
    <row r="28" spans="2:12" x14ac:dyDescent="0.2">
      <c r="B28" s="18"/>
      <c r="C28" s="19" t="s">
        <v>24</v>
      </c>
      <c r="D28" s="20">
        <v>781725000</v>
      </c>
      <c r="E28" s="20">
        <v>-526923376.31</v>
      </c>
      <c r="F28" s="20">
        <v>254801623.69</v>
      </c>
      <c r="G28" s="20">
        <v>145937198.84999999</v>
      </c>
      <c r="H28" s="20">
        <v>110069789</v>
      </c>
      <c r="I28" s="20">
        <v>108864424.84</v>
      </c>
      <c r="L28" s="21"/>
    </row>
    <row r="29" spans="2:12" x14ac:dyDescent="0.2">
      <c r="B29" s="18"/>
      <c r="C29" s="19" t="s">
        <v>25</v>
      </c>
      <c r="D29" s="20">
        <v>2624516000</v>
      </c>
      <c r="E29" s="20">
        <v>-901638615.5999999</v>
      </c>
      <c r="F29" s="20">
        <v>1722877384.4000001</v>
      </c>
      <c r="G29" s="20">
        <v>1529198728.77</v>
      </c>
      <c r="H29" s="20">
        <v>1298071465.27</v>
      </c>
      <c r="I29" s="20">
        <v>193678655.63000011</v>
      </c>
      <c r="L29" s="21"/>
    </row>
    <row r="30" spans="2:12" x14ac:dyDescent="0.2">
      <c r="B30" s="18"/>
      <c r="C30" s="19" t="s">
        <v>26</v>
      </c>
      <c r="D30" s="20">
        <v>429494000</v>
      </c>
      <c r="E30" s="20">
        <v>23068148.459999979</v>
      </c>
      <c r="F30" s="20">
        <v>452562148.45999998</v>
      </c>
      <c r="G30" s="20">
        <v>120716571.45999999</v>
      </c>
      <c r="H30" s="20">
        <v>119325693.67</v>
      </c>
      <c r="I30" s="20">
        <v>331845577</v>
      </c>
      <c r="L30" s="21"/>
    </row>
    <row r="31" spans="2:12" x14ac:dyDescent="0.2">
      <c r="B31" s="18"/>
      <c r="C31" s="19" t="s">
        <v>27</v>
      </c>
      <c r="D31" s="20">
        <v>51988000</v>
      </c>
      <c r="E31" s="20">
        <v>20057764.760000005</v>
      </c>
      <c r="F31" s="20">
        <v>72045764.760000005</v>
      </c>
      <c r="G31" s="20">
        <v>72040154.959999993</v>
      </c>
      <c r="H31" s="20">
        <v>55917833.710000001</v>
      </c>
      <c r="I31" s="20">
        <v>5609.8000000119209</v>
      </c>
      <c r="L31" s="21"/>
    </row>
    <row r="32" spans="2:12" x14ac:dyDescent="0.2">
      <c r="B32" s="18"/>
      <c r="C32" s="19" t="s">
        <v>28</v>
      </c>
      <c r="D32" s="20">
        <v>678429000</v>
      </c>
      <c r="E32" s="20">
        <v>29901805.559999943</v>
      </c>
      <c r="F32" s="20">
        <v>708330805.55999994</v>
      </c>
      <c r="G32" s="20">
        <v>661782949.61000001</v>
      </c>
      <c r="H32" s="20">
        <v>641413550.33000004</v>
      </c>
      <c r="I32" s="20">
        <v>46547855.949999928</v>
      </c>
      <c r="L32" s="21"/>
    </row>
    <row r="33" spans="2:12" ht="15" customHeight="1" x14ac:dyDescent="0.2">
      <c r="B33" s="18"/>
      <c r="C33" s="19" t="s">
        <v>29</v>
      </c>
      <c r="D33" s="20">
        <v>12585000</v>
      </c>
      <c r="E33" s="20">
        <v>3749550.8800000008</v>
      </c>
      <c r="F33" s="20">
        <v>16334550.880000001</v>
      </c>
      <c r="G33" s="20">
        <v>14915128.800000001</v>
      </c>
      <c r="H33" s="20">
        <v>14639835.33</v>
      </c>
      <c r="I33" s="20">
        <v>1419422.08</v>
      </c>
      <c r="L33" s="21"/>
    </row>
    <row r="34" spans="2:12" ht="15.75" customHeight="1" x14ac:dyDescent="0.2">
      <c r="B34" s="18"/>
      <c r="C34" s="19" t="s">
        <v>30</v>
      </c>
      <c r="D34" s="20">
        <v>137774000</v>
      </c>
      <c r="E34" s="20">
        <v>90073641.610000014</v>
      </c>
      <c r="F34" s="20">
        <v>227847641.61000001</v>
      </c>
      <c r="G34" s="20">
        <v>122487910.41</v>
      </c>
      <c r="H34" s="20">
        <v>113292705.52</v>
      </c>
      <c r="I34" s="20">
        <v>105359731.20000002</v>
      </c>
      <c r="L34" s="21"/>
    </row>
    <row r="35" spans="2:12" x14ac:dyDescent="0.2">
      <c r="B35" s="18"/>
      <c r="C35" s="19" t="s">
        <v>31</v>
      </c>
      <c r="D35" s="20">
        <v>174491000</v>
      </c>
      <c r="E35" s="20">
        <v>201138.19999998808</v>
      </c>
      <c r="F35" s="20">
        <v>174692138.19999999</v>
      </c>
      <c r="G35" s="20">
        <v>79559013.280000001</v>
      </c>
      <c r="H35" s="20">
        <v>65389763.869999997</v>
      </c>
      <c r="I35" s="20">
        <v>95133124.919999987</v>
      </c>
      <c r="L35" s="21"/>
    </row>
    <row r="36" spans="2:12" x14ac:dyDescent="0.2">
      <c r="B36" s="18"/>
      <c r="C36" s="19" t="s">
        <v>32</v>
      </c>
      <c r="D36" s="20">
        <v>329351000</v>
      </c>
      <c r="E36" s="20">
        <v>152692992.07999998</v>
      </c>
      <c r="F36" s="20">
        <v>482043992.07999998</v>
      </c>
      <c r="G36" s="20">
        <v>368043128.13999999</v>
      </c>
      <c r="H36" s="20">
        <v>344635709.77999997</v>
      </c>
      <c r="I36" s="20">
        <v>114000863.94</v>
      </c>
      <c r="L36" s="21"/>
    </row>
    <row r="37" spans="2:12" x14ac:dyDescent="0.2">
      <c r="B37" s="18"/>
      <c r="C37" s="19" t="s">
        <v>33</v>
      </c>
      <c r="D37" s="20">
        <v>58541000</v>
      </c>
      <c r="E37" s="20">
        <v>142270328.09</v>
      </c>
      <c r="F37" s="20">
        <v>200811328.09</v>
      </c>
      <c r="G37" s="20">
        <v>162658066.72999999</v>
      </c>
      <c r="H37" s="20">
        <v>153886502.33000001</v>
      </c>
      <c r="I37" s="20">
        <v>38153261.360000014</v>
      </c>
      <c r="L37" s="21"/>
    </row>
    <row r="38" spans="2:12" x14ac:dyDescent="0.2">
      <c r="B38" s="18"/>
      <c r="C38" s="19" t="s">
        <v>34</v>
      </c>
      <c r="D38" s="20">
        <v>285376000</v>
      </c>
      <c r="E38" s="20">
        <v>30649507.230000019</v>
      </c>
      <c r="F38" s="20">
        <v>316025507.23000002</v>
      </c>
      <c r="G38" s="20">
        <v>166538987.24000001</v>
      </c>
      <c r="H38" s="20">
        <v>150330693.71000001</v>
      </c>
      <c r="I38" s="20">
        <v>149486519.99000001</v>
      </c>
      <c r="L38" s="21"/>
    </row>
    <row r="39" spans="2:12" x14ac:dyDescent="0.2">
      <c r="B39" s="18"/>
      <c r="C39" s="19" t="s">
        <v>35</v>
      </c>
      <c r="D39" s="20">
        <v>29328000</v>
      </c>
      <c r="E39" s="20">
        <v>2224577.8000000007</v>
      </c>
      <c r="F39" s="20">
        <v>31552577.800000001</v>
      </c>
      <c r="G39" s="20">
        <v>26659612.18</v>
      </c>
      <c r="H39" s="20">
        <v>26233807.920000002</v>
      </c>
      <c r="I39" s="20">
        <v>4892965.620000001</v>
      </c>
      <c r="L39" s="21"/>
    </row>
    <row r="40" spans="2:12" x14ac:dyDescent="0.2">
      <c r="B40" s="18"/>
      <c r="C40" s="19" t="s">
        <v>36</v>
      </c>
      <c r="D40" s="20">
        <v>36290000</v>
      </c>
      <c r="E40" s="20">
        <v>12373304.340000004</v>
      </c>
      <c r="F40" s="20">
        <v>48663304.340000004</v>
      </c>
      <c r="G40" s="20">
        <v>47424437.07</v>
      </c>
      <c r="H40" s="20">
        <v>42431604.049999997</v>
      </c>
      <c r="I40" s="20">
        <v>1238867.2700000033</v>
      </c>
      <c r="L40" s="21"/>
    </row>
    <row r="41" spans="2:12" x14ac:dyDescent="0.2">
      <c r="B41" s="18"/>
      <c r="C41" s="19" t="s">
        <v>37</v>
      </c>
      <c r="D41" s="22">
        <v>22027000</v>
      </c>
      <c r="E41" s="20">
        <v>-370178.05999999866</v>
      </c>
      <c r="F41" s="20">
        <v>21656821.940000001</v>
      </c>
      <c r="G41" s="20">
        <v>14524207</v>
      </c>
      <c r="H41" s="20">
        <v>13684154.91</v>
      </c>
      <c r="I41" s="20">
        <v>7132614.9400000013</v>
      </c>
      <c r="L41" s="21"/>
    </row>
    <row r="42" spans="2:12" s="1" customFormat="1" x14ac:dyDescent="0.2">
      <c r="B42" s="18"/>
      <c r="C42" s="19" t="s">
        <v>38</v>
      </c>
      <c r="D42" s="20">
        <v>5068364000</v>
      </c>
      <c r="E42" s="20">
        <v>1051279071.6899996</v>
      </c>
      <c r="F42" s="20">
        <v>6119643071.6899996</v>
      </c>
      <c r="G42" s="20">
        <v>5920687575.2200003</v>
      </c>
      <c r="H42" s="20">
        <v>5789084221.0699997</v>
      </c>
      <c r="I42" s="20">
        <v>198955496.46999931</v>
      </c>
      <c r="L42" s="21"/>
    </row>
    <row r="43" spans="2:12" x14ac:dyDescent="0.2">
      <c r="B43" s="18"/>
      <c r="C43" s="19" t="s">
        <v>39</v>
      </c>
      <c r="D43" s="20">
        <v>390791000</v>
      </c>
      <c r="E43" s="20">
        <v>198373775.58000004</v>
      </c>
      <c r="F43" s="20">
        <v>589164775.58000004</v>
      </c>
      <c r="G43" s="20">
        <v>442959730.83999997</v>
      </c>
      <c r="H43" s="20">
        <v>427886414.68000001</v>
      </c>
      <c r="I43" s="20">
        <v>146205044.74000007</v>
      </c>
      <c r="L43" s="21"/>
    </row>
    <row r="44" spans="2:12" x14ac:dyDescent="0.2">
      <c r="B44" s="18"/>
      <c r="C44" s="19" t="s">
        <v>40</v>
      </c>
      <c r="D44" s="20">
        <v>29520000</v>
      </c>
      <c r="E44" s="20">
        <v>36743886.850000001</v>
      </c>
      <c r="F44" s="20">
        <v>66263886.850000001</v>
      </c>
      <c r="G44" s="20">
        <v>66235195.409999996</v>
      </c>
      <c r="H44" s="20">
        <v>51352963.509999998</v>
      </c>
      <c r="I44" s="20">
        <v>28691.440000005066</v>
      </c>
      <c r="L44" s="21"/>
    </row>
    <row r="45" spans="2:12" x14ac:dyDescent="0.2">
      <c r="B45" s="18"/>
      <c r="C45" s="19" t="s">
        <v>41</v>
      </c>
      <c r="D45" s="20">
        <v>230562000</v>
      </c>
      <c r="E45" s="20">
        <v>10938502.550000012</v>
      </c>
      <c r="F45" s="20">
        <v>241500502.55000001</v>
      </c>
      <c r="G45" s="20">
        <v>115755025.95</v>
      </c>
      <c r="H45" s="20">
        <v>111723928.42</v>
      </c>
      <c r="I45" s="20">
        <v>125745476.60000001</v>
      </c>
      <c r="L45" s="21"/>
    </row>
    <row r="46" spans="2:12" x14ac:dyDescent="0.2">
      <c r="B46" s="18"/>
      <c r="C46" s="19" t="s">
        <v>42</v>
      </c>
      <c r="D46" s="20">
        <v>24857000</v>
      </c>
      <c r="E46" s="20">
        <v>2065445.9100000001</v>
      </c>
      <c r="F46" s="20">
        <v>26922445.91</v>
      </c>
      <c r="G46" s="20">
        <v>25912040.66</v>
      </c>
      <c r="H46" s="20">
        <v>25340251.359999999</v>
      </c>
      <c r="I46" s="20">
        <v>1010405.25</v>
      </c>
      <c r="L46" s="21"/>
    </row>
    <row r="47" spans="2:12" x14ac:dyDescent="0.2">
      <c r="B47" s="18"/>
      <c r="C47" s="19" t="s">
        <v>43</v>
      </c>
      <c r="D47" s="20">
        <v>16422000</v>
      </c>
      <c r="E47" s="20">
        <v>1401052.1400000006</v>
      </c>
      <c r="F47" s="20">
        <v>17823052.140000001</v>
      </c>
      <c r="G47" s="20">
        <v>17510918.559999999</v>
      </c>
      <c r="H47" s="20">
        <v>17219026.43</v>
      </c>
      <c r="I47" s="20">
        <v>312133.58000000194</v>
      </c>
      <c r="L47" s="21"/>
    </row>
    <row r="48" spans="2:12" ht="15" customHeight="1" x14ac:dyDescent="0.2">
      <c r="B48" s="18"/>
      <c r="C48" s="19" t="s">
        <v>44</v>
      </c>
      <c r="D48" s="20">
        <v>443530000</v>
      </c>
      <c r="E48" s="20">
        <v>573799875.88999999</v>
      </c>
      <c r="F48" s="20">
        <v>1017329875.89</v>
      </c>
      <c r="G48" s="20">
        <v>414276487.02999997</v>
      </c>
      <c r="H48" s="20">
        <v>387904482.81</v>
      </c>
      <c r="I48" s="20">
        <v>603053388.86000001</v>
      </c>
      <c r="L48" s="21"/>
    </row>
    <row r="49" spans="2:12" x14ac:dyDescent="0.2">
      <c r="B49" s="18"/>
      <c r="C49" s="19" t="s">
        <v>45</v>
      </c>
      <c r="D49" s="20">
        <v>1861824000</v>
      </c>
      <c r="E49" s="20">
        <v>662293658.96999979</v>
      </c>
      <c r="F49" s="20">
        <v>2524117658.9699998</v>
      </c>
      <c r="G49" s="20">
        <v>2083900583.1700001</v>
      </c>
      <c r="H49" s="20">
        <v>2079308357.5</v>
      </c>
      <c r="I49" s="20">
        <v>440217075.79999971</v>
      </c>
      <c r="L49" s="21"/>
    </row>
    <row r="50" spans="2:12" x14ac:dyDescent="0.2">
      <c r="B50" s="18"/>
      <c r="C50" s="19" t="s">
        <v>46</v>
      </c>
      <c r="D50" s="20">
        <v>34896000</v>
      </c>
      <c r="E50" s="20">
        <v>34914.229999996722</v>
      </c>
      <c r="F50" s="20">
        <v>34930914.229999997</v>
      </c>
      <c r="G50" s="20">
        <v>34276957.079999998</v>
      </c>
      <c r="H50" s="20">
        <v>34161707.479999997</v>
      </c>
      <c r="I50" s="20">
        <v>653957.14999999851</v>
      </c>
      <c r="L50" s="21"/>
    </row>
    <row r="51" spans="2:12" x14ac:dyDescent="0.2">
      <c r="B51" s="18"/>
      <c r="C51" s="19" t="s">
        <v>47</v>
      </c>
      <c r="D51" s="20">
        <v>122685000</v>
      </c>
      <c r="E51" s="20">
        <v>12012672.209999979</v>
      </c>
      <c r="F51" s="20">
        <v>134697672.20999998</v>
      </c>
      <c r="G51" s="20">
        <v>134646819.44999999</v>
      </c>
      <c r="H51" s="20">
        <v>132608771.95</v>
      </c>
      <c r="I51" s="20">
        <v>50852.759999990463</v>
      </c>
      <c r="L51" s="21"/>
    </row>
    <row r="52" spans="2:12" x14ac:dyDescent="0.2">
      <c r="B52" s="18"/>
      <c r="C52" s="19" t="s">
        <v>48</v>
      </c>
      <c r="D52" s="22">
        <v>0</v>
      </c>
      <c r="E52" s="20">
        <v>127808724.68000001</v>
      </c>
      <c r="F52" s="20">
        <v>127808724.68000001</v>
      </c>
      <c r="G52" s="20">
        <v>67534913.040000007</v>
      </c>
      <c r="H52" s="20">
        <v>57437306.039999999</v>
      </c>
      <c r="I52" s="20">
        <v>60273811.640000001</v>
      </c>
      <c r="L52" s="21"/>
    </row>
    <row r="53" spans="2:12" x14ac:dyDescent="0.2">
      <c r="B53" s="18"/>
      <c r="C53" s="19" t="s">
        <v>49</v>
      </c>
      <c r="D53" s="20">
        <v>3134000</v>
      </c>
      <c r="E53" s="20">
        <v>19819.830000000075</v>
      </c>
      <c r="F53" s="20">
        <v>3153819.83</v>
      </c>
      <c r="G53" s="20">
        <v>3046131.52</v>
      </c>
      <c r="H53" s="20">
        <v>2997721.09</v>
      </c>
      <c r="I53" s="20">
        <v>107688.31000000006</v>
      </c>
      <c r="L53" s="21"/>
    </row>
    <row r="54" spans="2:12" x14ac:dyDescent="0.2">
      <c r="B54" s="18"/>
      <c r="C54" s="19" t="s">
        <v>50</v>
      </c>
      <c r="D54" s="20">
        <v>12877000</v>
      </c>
      <c r="E54" s="20">
        <v>3436.8000000007451</v>
      </c>
      <c r="F54" s="20">
        <v>12880436.800000001</v>
      </c>
      <c r="G54" s="20">
        <v>12562948.66</v>
      </c>
      <c r="H54" s="20">
        <v>12227850.6</v>
      </c>
      <c r="I54" s="20">
        <v>317488.1400000006</v>
      </c>
      <c r="L54" s="21"/>
    </row>
    <row r="55" spans="2:12" x14ac:dyDescent="0.2">
      <c r="B55" s="18"/>
      <c r="C55" s="19" t="s">
        <v>51</v>
      </c>
      <c r="D55" s="22">
        <v>0</v>
      </c>
      <c r="E55" s="20">
        <v>12064761.52</v>
      </c>
      <c r="F55" s="20">
        <v>12064761.52</v>
      </c>
      <c r="G55" s="20">
        <v>1374835.35</v>
      </c>
      <c r="H55" s="20">
        <v>1039776.7</v>
      </c>
      <c r="I55" s="20">
        <v>10689926.17</v>
      </c>
      <c r="L55" s="21"/>
    </row>
    <row r="56" spans="2:12" x14ac:dyDescent="0.2">
      <c r="B56" s="18"/>
      <c r="C56" s="19" t="s">
        <v>52</v>
      </c>
      <c r="D56" s="20">
        <v>154000000</v>
      </c>
      <c r="E56" s="20">
        <v>651757.59999999404</v>
      </c>
      <c r="F56" s="20">
        <v>154651757.59999999</v>
      </c>
      <c r="G56" s="20">
        <v>44907841.539999999</v>
      </c>
      <c r="H56" s="20">
        <v>44907841.539999999</v>
      </c>
      <c r="I56" s="20">
        <v>109743916.06</v>
      </c>
      <c r="L56" s="21"/>
    </row>
    <row r="57" spans="2:12" x14ac:dyDescent="0.2">
      <c r="B57" s="18"/>
      <c r="C57" s="19" t="s">
        <v>53</v>
      </c>
      <c r="D57" s="20">
        <v>38030000</v>
      </c>
      <c r="E57" s="20">
        <v>4760050.3900000006</v>
      </c>
      <c r="F57" s="20">
        <v>42790050.390000001</v>
      </c>
      <c r="G57" s="20">
        <v>42790050.390000001</v>
      </c>
      <c r="H57" s="20">
        <v>42790050.390000001</v>
      </c>
      <c r="I57" s="20">
        <v>0</v>
      </c>
      <c r="L57" s="21"/>
    </row>
    <row r="58" spans="2:12" x14ac:dyDescent="0.2">
      <c r="B58" s="18"/>
      <c r="C58" s="19" t="s">
        <v>54</v>
      </c>
      <c r="D58" s="22">
        <v>0</v>
      </c>
      <c r="E58" s="20">
        <v>9120660.9800000004</v>
      </c>
      <c r="F58" s="20">
        <v>9120660.9800000004</v>
      </c>
      <c r="G58" s="20">
        <v>6991832.4299999997</v>
      </c>
      <c r="H58" s="20">
        <v>6760250.2400000002</v>
      </c>
      <c r="I58" s="20">
        <v>2128828.5500000007</v>
      </c>
      <c r="L58" s="21"/>
    </row>
    <row r="59" spans="2:12" s="1" customFormat="1" x14ac:dyDescent="0.2">
      <c r="B59" s="18"/>
      <c r="C59" s="19" t="s">
        <v>55</v>
      </c>
      <c r="D59" s="20">
        <v>4163016000</v>
      </c>
      <c r="E59" s="20">
        <v>2678275968.6499996</v>
      </c>
      <c r="F59" s="20">
        <v>6841291968.6499996</v>
      </c>
      <c r="G59" s="20">
        <v>6841291968.1900005</v>
      </c>
      <c r="H59" s="20">
        <v>6841291968.1900005</v>
      </c>
      <c r="I59" s="20">
        <v>0.45999908447265625</v>
      </c>
      <c r="L59" s="21"/>
    </row>
    <row r="60" spans="2:12" x14ac:dyDescent="0.2">
      <c r="B60" s="18"/>
      <c r="C60" s="19" t="s">
        <v>56</v>
      </c>
      <c r="D60" s="20">
        <v>128883000</v>
      </c>
      <c r="E60" s="20">
        <v>1</v>
      </c>
      <c r="F60" s="20">
        <v>128883001</v>
      </c>
      <c r="G60" s="20">
        <v>128883000</v>
      </c>
      <c r="H60" s="20">
        <v>128883000</v>
      </c>
      <c r="I60" s="20">
        <v>1</v>
      </c>
      <c r="L60" s="21"/>
    </row>
    <row r="61" spans="2:12" x14ac:dyDescent="0.2">
      <c r="B61" s="18"/>
      <c r="C61" s="19" t="s">
        <v>57</v>
      </c>
      <c r="D61" s="20">
        <v>34000000</v>
      </c>
      <c r="E61" s="20">
        <v>1</v>
      </c>
      <c r="F61" s="20">
        <v>34000001</v>
      </c>
      <c r="G61" s="20">
        <v>34000000.079999998</v>
      </c>
      <c r="H61" s="20">
        <v>34000000.079999998</v>
      </c>
      <c r="I61" s="20">
        <v>0.92000000178813934</v>
      </c>
      <c r="L61" s="21"/>
    </row>
    <row r="62" spans="2:12" x14ac:dyDescent="0.2">
      <c r="B62" s="18"/>
      <c r="C62" s="19" t="s">
        <v>58</v>
      </c>
      <c r="D62" s="20">
        <v>25333000</v>
      </c>
      <c r="E62" s="20">
        <v>698685</v>
      </c>
      <c r="F62" s="20">
        <v>26031685</v>
      </c>
      <c r="G62" s="20">
        <v>25039282.23</v>
      </c>
      <c r="H62" s="20">
        <v>24670700.539999999</v>
      </c>
      <c r="I62" s="20">
        <v>992402.76999999955</v>
      </c>
      <c r="L62" s="21"/>
    </row>
    <row r="63" spans="2:12" x14ac:dyDescent="0.2">
      <c r="B63" s="18"/>
      <c r="C63" s="19" t="s">
        <v>59</v>
      </c>
      <c r="D63" s="20">
        <v>4750000</v>
      </c>
      <c r="E63" s="20">
        <v>33053.69000000041</v>
      </c>
      <c r="F63" s="20">
        <v>4783053.6900000004</v>
      </c>
      <c r="G63" s="20">
        <v>4651936.66</v>
      </c>
      <c r="H63" s="20">
        <v>4590689.34</v>
      </c>
      <c r="I63" s="20">
        <v>131117.03000000026</v>
      </c>
      <c r="L63" s="21"/>
    </row>
    <row r="64" spans="2:12" x14ac:dyDescent="0.2">
      <c r="B64" s="23"/>
      <c r="C64" s="24"/>
      <c r="D64" s="25"/>
      <c r="E64" s="25"/>
      <c r="F64" s="25"/>
      <c r="G64" s="25"/>
      <c r="H64" s="25"/>
      <c r="I64" s="25"/>
      <c r="L64" s="21"/>
    </row>
    <row r="65" spans="1:12" s="32" customFormat="1" ht="15" x14ac:dyDescent="0.25">
      <c r="A65" s="26"/>
      <c r="B65" s="27"/>
      <c r="C65" s="28" t="s">
        <v>60</v>
      </c>
      <c r="D65" s="29">
        <v>41806642000</v>
      </c>
      <c r="E65" s="29">
        <v>8455629268.6400013</v>
      </c>
      <c r="F65" s="30">
        <v>50262271268.640015</v>
      </c>
      <c r="G65" s="30">
        <v>44811545888.820007</v>
      </c>
      <c r="H65" s="29">
        <v>43848702068.079987</v>
      </c>
      <c r="I65" s="31">
        <v>5450725379.8199978</v>
      </c>
      <c r="J65" s="26"/>
      <c r="L65" s="21"/>
    </row>
    <row r="66" spans="1:12" x14ac:dyDescent="0.2">
      <c r="B66" s="1"/>
      <c r="C66" s="1"/>
      <c r="D66" s="1"/>
      <c r="E66" s="1"/>
      <c r="F66" s="1"/>
      <c r="G66" s="1"/>
      <c r="H66" s="1"/>
      <c r="I66" s="1"/>
      <c r="L66" s="21"/>
    </row>
    <row r="67" spans="1:12" x14ac:dyDescent="0.2">
      <c r="B67" s="1"/>
      <c r="C67" s="1"/>
      <c r="D67" s="33" t="s">
        <v>61</v>
      </c>
      <c r="E67" s="34" t="s">
        <v>62</v>
      </c>
      <c r="F67" s="34" t="s">
        <v>62</v>
      </c>
      <c r="G67" s="34" t="s">
        <v>62</v>
      </c>
      <c r="H67" s="34" t="s">
        <v>62</v>
      </c>
      <c r="I67" s="34" t="s">
        <v>62</v>
      </c>
      <c r="L67" s="21"/>
    </row>
    <row r="68" spans="1:12" x14ac:dyDescent="0.2">
      <c r="B68" s="1"/>
      <c r="C68" s="1"/>
      <c r="D68" s="1"/>
      <c r="E68" s="35"/>
      <c r="F68" s="35"/>
      <c r="G68" s="35"/>
      <c r="H68" s="35"/>
      <c r="I68" s="35"/>
      <c r="L68" s="21"/>
    </row>
    <row r="69" spans="1:12" x14ac:dyDescent="0.2">
      <c r="H69" s="36"/>
    </row>
    <row r="70" spans="1:12" hidden="1" x14ac:dyDescent="0.2">
      <c r="F70" s="37"/>
      <c r="H70" s="20">
        <v>18168377575.459999</v>
      </c>
    </row>
    <row r="71" spans="1:12" hidden="1" x14ac:dyDescent="0.2">
      <c r="F71" s="37"/>
      <c r="G71" s="38" t="s">
        <v>63</v>
      </c>
      <c r="H71" s="20">
        <f>+I71-I72+I80</f>
        <v>447595996.70999908</v>
      </c>
      <c r="I71" s="20">
        <v>34268509482.900002</v>
      </c>
    </row>
    <row r="72" spans="1:12" hidden="1" x14ac:dyDescent="0.2">
      <c r="G72" s="39" t="s">
        <v>64</v>
      </c>
      <c r="H72" s="20">
        <v>2052585477.9199944</v>
      </c>
      <c r="I72" s="20">
        <f>36622723486.19-237310000</f>
        <v>36385413486.190002</v>
      </c>
    </row>
    <row r="73" spans="1:12" hidden="1" x14ac:dyDescent="0.2">
      <c r="E73" s="37"/>
      <c r="H73" s="20"/>
      <c r="I73" s="20"/>
    </row>
    <row r="74" spans="1:12" hidden="1" x14ac:dyDescent="0.2"/>
    <row r="75" spans="1:12" hidden="1" x14ac:dyDescent="0.2">
      <c r="H75" s="40">
        <f>SUM(H70:H74)</f>
        <v>20668559050.089993</v>
      </c>
    </row>
    <row r="76" spans="1:12" hidden="1" x14ac:dyDescent="0.2"/>
    <row r="77" spans="1:12" hidden="1" x14ac:dyDescent="0.2">
      <c r="H77" s="17">
        <v>19341401675.869999</v>
      </c>
      <c r="I77" s="38">
        <v>2314500000</v>
      </c>
    </row>
    <row r="78" spans="1:12" hidden="1" x14ac:dyDescent="0.2">
      <c r="H78" s="37">
        <f>+H77+H71+H72</f>
        <v>21841583150.499992</v>
      </c>
      <c r="I78" s="38">
        <v>250000000</v>
      </c>
    </row>
    <row r="79" spans="1:12" hidden="1" x14ac:dyDescent="0.2">
      <c r="I79" s="38"/>
    </row>
    <row r="80" spans="1:12" hidden="1" x14ac:dyDescent="0.2">
      <c r="I80" s="38">
        <f>SUM(I77:I79)</f>
        <v>2564500000</v>
      </c>
    </row>
    <row r="81" spans="8:10" hidden="1" x14ac:dyDescent="0.2"/>
    <row r="82" spans="8:10" hidden="1" x14ac:dyDescent="0.2">
      <c r="H82" s="38"/>
      <c r="I82" s="38"/>
      <c r="J82" s="38"/>
    </row>
    <row r="83" spans="8:10" hidden="1" x14ac:dyDescent="0.2">
      <c r="H83" s="38">
        <v>733942547.52999997</v>
      </c>
      <c r="I83" s="38">
        <v>682221765.63999999</v>
      </c>
      <c r="J83" s="38"/>
    </row>
    <row r="84" spans="8:10" hidden="1" x14ac:dyDescent="0.2">
      <c r="H84" s="38">
        <v>19262665.379999999</v>
      </c>
      <c r="I84" s="38">
        <v>4761888.1900000004</v>
      </c>
      <c r="J84" s="38"/>
    </row>
    <row r="85" spans="8:10" hidden="1" x14ac:dyDescent="0.2">
      <c r="H85" s="38">
        <v>508391765.5</v>
      </c>
      <c r="I85" s="38">
        <f>640142284.16-250000000</f>
        <v>390142284.15999997</v>
      </c>
      <c r="J85" s="38"/>
    </row>
    <row r="86" spans="8:10" hidden="1" x14ac:dyDescent="0.2">
      <c r="H86" s="38">
        <v>87399348.030000001</v>
      </c>
      <c r="I86" s="38"/>
      <c r="J86" s="38"/>
    </row>
    <row r="87" spans="8:10" hidden="1" x14ac:dyDescent="0.2">
      <c r="H87" s="38">
        <v>82651277.069999993</v>
      </c>
      <c r="I87" s="38"/>
      <c r="J87" s="38"/>
    </row>
    <row r="88" spans="8:10" hidden="1" x14ac:dyDescent="0.2">
      <c r="H88" s="38">
        <v>93074331.189999998</v>
      </c>
      <c r="I88" s="38"/>
      <c r="J88" s="38"/>
    </row>
    <row r="89" spans="8:10" hidden="1" x14ac:dyDescent="0.2">
      <c r="H89" s="38"/>
      <c r="I89" s="38"/>
      <c r="J89" s="38"/>
    </row>
    <row r="90" spans="8:10" hidden="1" x14ac:dyDescent="0.2">
      <c r="H90" s="38">
        <f>SUM(H83:H89)</f>
        <v>1524721934.6999998</v>
      </c>
      <c r="I90" s="38">
        <f>SUM(I83:I89)</f>
        <v>1077125937.99</v>
      </c>
      <c r="J90" s="38"/>
    </row>
    <row r="91" spans="8:10" x14ac:dyDescent="0.2">
      <c r="J91" s="17"/>
    </row>
    <row r="92" spans="8:10" hidden="1" x14ac:dyDescent="0.2">
      <c r="J92" s="17"/>
    </row>
    <row r="93" spans="8:10" x14ac:dyDescent="0.2">
      <c r="J93" s="17"/>
    </row>
    <row r="94" spans="8:10" x14ac:dyDescent="0.2">
      <c r="J94" s="17"/>
    </row>
    <row r="95" spans="8:10" x14ac:dyDescent="0.2">
      <c r="J95" s="17"/>
    </row>
    <row r="96" spans="8:10" x14ac:dyDescent="0.2">
      <c r="J96" s="17"/>
    </row>
    <row r="97" spans="6:10" x14ac:dyDescent="0.2">
      <c r="J97" s="17"/>
    </row>
    <row r="98" spans="6:10" x14ac:dyDescent="0.2">
      <c r="F98" s="41"/>
      <c r="G98" s="42"/>
      <c r="H98" s="43"/>
    </row>
    <row r="99" spans="6:10" x14ac:dyDescent="0.2">
      <c r="F99" s="41"/>
      <c r="G99" s="41"/>
      <c r="H99" s="41"/>
    </row>
    <row r="100" spans="6:10" x14ac:dyDescent="0.2">
      <c r="F100" s="41"/>
      <c r="G100" s="42"/>
      <c r="H100" s="41"/>
    </row>
    <row r="101" spans="6:10" x14ac:dyDescent="0.2">
      <c r="F101" s="41"/>
      <c r="G101" s="42"/>
      <c r="H101" s="41"/>
    </row>
    <row r="102" spans="6:10" x14ac:dyDescent="0.2">
      <c r="F102" s="41"/>
      <c r="G102" s="41"/>
      <c r="H102" s="42"/>
    </row>
    <row r="103" spans="6:10" x14ac:dyDescent="0.2">
      <c r="F103" s="41"/>
      <c r="G103" s="41"/>
      <c r="H103" s="44"/>
    </row>
    <row r="104" spans="6:10" x14ac:dyDescent="0.2">
      <c r="F104" s="41"/>
      <c r="G104" s="41"/>
      <c r="H104" s="41"/>
    </row>
    <row r="105" spans="6:10" x14ac:dyDescent="0.2">
      <c r="F105" s="41"/>
      <c r="G105" s="41"/>
      <c r="H105" s="41"/>
    </row>
    <row r="106" spans="6:10" x14ac:dyDescent="0.2">
      <c r="F106" s="41"/>
      <c r="G106" s="41"/>
      <c r="H106" s="41"/>
    </row>
    <row r="107" spans="6:10" x14ac:dyDescent="0.2">
      <c r="F107" s="41"/>
      <c r="G107" s="45"/>
      <c r="H107" s="41"/>
    </row>
    <row r="108" spans="6:10" x14ac:dyDescent="0.2">
      <c r="F108" s="41"/>
      <c r="G108" s="45"/>
      <c r="H108" s="44"/>
    </row>
    <row r="109" spans="6:10" x14ac:dyDescent="0.2">
      <c r="F109" s="41"/>
      <c r="G109" s="45"/>
      <c r="H109" s="41"/>
    </row>
    <row r="110" spans="6:10" x14ac:dyDescent="0.2">
      <c r="F110" s="41"/>
      <c r="G110" s="45"/>
      <c r="H110" s="41"/>
    </row>
    <row r="111" spans="6:10" x14ac:dyDescent="0.2">
      <c r="F111" s="41"/>
      <c r="G111" s="45"/>
      <c r="H111" s="46"/>
    </row>
    <row r="112" spans="6:10" x14ac:dyDescent="0.2">
      <c r="F112" s="41"/>
      <c r="G112" s="45"/>
      <c r="H112" s="41"/>
    </row>
  </sheetData>
  <mergeCells count="8">
    <mergeCell ref="B8:I8"/>
    <mergeCell ref="B9:I9"/>
    <mergeCell ref="B10:I10"/>
    <mergeCell ref="B11:I11"/>
    <mergeCell ref="B12:I12"/>
    <mergeCell ref="B14:C16"/>
    <mergeCell ref="D14:H14"/>
    <mergeCell ref="I14:I15"/>
  </mergeCells>
  <pageMargins left="0.70866141732283472" right="0.70866141732283472" top="0.52" bottom="0.74803149606299213" header="0.31496062992125984" footer="0.31496062992125984"/>
  <pageSetup scale="64" fitToHeight="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 A Eje Presup Egresos CA</vt:lpstr>
      <vt:lpstr>'E A Eje Presup Egresos CA'!Títulos_a_imprimir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Benavente Valdés</dc:creator>
  <cp:lastModifiedBy>Miguel Benavente Valdés</cp:lastModifiedBy>
  <dcterms:created xsi:type="dcterms:W3CDTF">2016-04-11T20:04:09Z</dcterms:created>
  <dcterms:modified xsi:type="dcterms:W3CDTF">2016-04-11T20:04:37Z</dcterms:modified>
</cp:coreProperties>
</file>